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vadasupremecourt.sharepoint.com/sites/Accounting/Shared Documents/General/ACCOUNTANT/Forms/Travel Forms/"/>
    </mc:Choice>
  </mc:AlternateContent>
  <xr:revisionPtr revIDLastSave="213" documentId="8_{22D5D55E-D833-409E-A463-CC6FFCF6FE2C}" xr6:coauthVersionLast="47" xr6:coauthVersionMax="47" xr10:uidLastSave="{2CF18A77-D72D-4502-B978-66E1EC7C5F19}"/>
  <bookViews>
    <workbookView xWindow="-110" yWindow="-110" windowWidth="19420" windowHeight="10300" xr2:uid="{AC0B49D5-4241-4B48-9FFE-7F4927E173D9}"/>
  </bookViews>
  <sheets>
    <sheet name="PREAUTHORIZATION FOR TRAV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C36" i="1"/>
  <c r="C35" i="1"/>
  <c r="C47" i="1"/>
  <c r="C38" i="1" s="1"/>
  <c r="C46" i="1"/>
  <c r="C45" i="1"/>
  <c r="C39" i="1" s="1"/>
  <c r="C42" i="1"/>
  <c r="C41" i="1"/>
  <c r="C40" i="1"/>
  <c r="C37" i="1"/>
  <c r="C4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<sst xmlns="http://schemas.openxmlformats.org/spreadsheetml/2006/main" count="53" uniqueCount="53">
  <si>
    <t>TRAVEL CLAIM DUE BY:</t>
  </si>
  <si>
    <t>Starting Date</t>
  </si>
  <si>
    <t>Ending Date</t>
  </si>
  <si>
    <t>ENTER ESTIMATED COST</t>
  </si>
  <si>
    <t>Lodging Estimate:</t>
  </si>
  <si>
    <t>Airfare Estimate:</t>
  </si>
  <si>
    <t>SELECT FROM DROP DOWN MENU</t>
  </si>
  <si>
    <r>
      <t xml:space="preserve">Parking </t>
    </r>
    <r>
      <rPr>
        <sz val="12"/>
        <rFont val="Aptos"/>
        <family val="2"/>
      </rPr>
      <t>(YES/NO)</t>
    </r>
  </si>
  <si>
    <t>Upgraded rental car requested (YES/NO)</t>
  </si>
  <si>
    <t>Reason for upgraded rental car (Select Drop Down)</t>
  </si>
  <si>
    <t>For Accounting Use Only</t>
  </si>
  <si>
    <t>INCIDENTAL (6001)</t>
  </si>
  <si>
    <t>MEALS (6X00)</t>
  </si>
  <si>
    <t>LODGING (6X05)</t>
  </si>
  <si>
    <t>GROUND (6X30)</t>
  </si>
  <si>
    <t>MILEAGE (6X40)</t>
  </si>
  <si>
    <t>PARKING (6X41)</t>
  </si>
  <si>
    <t>AIRFARE (6X50)</t>
  </si>
  <si>
    <t>REGISTRATION (7306)</t>
  </si>
  <si>
    <t>mileage calc</t>
  </si>
  <si>
    <t>RENTAL CAR CALC</t>
  </si>
  <si>
    <t>UPGRADE CALC</t>
  </si>
  <si>
    <t>TOTAL REQUESTED</t>
  </si>
  <si>
    <t>City:</t>
  </si>
  <si>
    <t>State:</t>
  </si>
  <si>
    <t>FORM UPDATED 12/10/25</t>
  </si>
  <si>
    <t>"OTHER" explanation for upgraded rental car</t>
  </si>
  <si>
    <t>Mileage - Estimated # of Personal Vehicle Miles:</t>
  </si>
  <si>
    <t>AOCACCOUNTING@NVCOURTS.NV.GOV</t>
  </si>
  <si>
    <t>Registration/Tuition/Conference Fee Costs:</t>
  </si>
  <si>
    <t>AOC APPROVED PO#</t>
  </si>
  <si>
    <t>MAXIMUM REIMBURSEMENT:</t>
  </si>
  <si>
    <t>Traveler Name:</t>
  </si>
  <si>
    <t>Traveler Court/Organization:</t>
  </si>
  <si>
    <t>Traveler Email:</t>
  </si>
  <si>
    <t>Event Name:</t>
  </si>
  <si>
    <t>Event Sponsored by:</t>
  </si>
  <si>
    <t>Explain the Professional benefit of attending this event:</t>
  </si>
  <si>
    <t># of CLEs to be earned:</t>
  </si>
  <si>
    <t xml:space="preserve">City/State Traveling To: </t>
  </si>
  <si>
    <t>Dates of Travel:</t>
  </si>
  <si>
    <t>Last day online course will be completed:</t>
  </si>
  <si>
    <t>Traveler Title (use drop down):</t>
  </si>
  <si>
    <t>Online Training (Yes/No - use drop down)</t>
  </si>
  <si>
    <t>Is there a scholarship opportunity for this event? (Yes/No - use drop down)</t>
  </si>
  <si>
    <t>Type of Event (must select one from the drop down):</t>
  </si>
  <si>
    <t>NOTES TO TRAVELER:</t>
  </si>
  <si>
    <t>RENTAL CAR UPGRADE APPROVED:</t>
  </si>
  <si>
    <t xml:space="preserve">This is only an estimate of travel expenses for the date(s) and event(s) listed below for budget review and approval. </t>
  </si>
  <si>
    <t>Travel Claims are reimbursed based on actual expenses submitted in review with the Business Travel Policy.</t>
  </si>
  <si>
    <t>FOR ASSISTANCE AND SUBMISSION OF FORM EMAIL ONLY TO:</t>
  </si>
  <si>
    <t>SUPREME COURT OF NEVADA - PREAUTHORIZATION FOR TRAVEL FORM</t>
  </si>
  <si>
    <r>
      <t xml:space="preserve">Rental Car/Motor Pool/Ride Share </t>
    </r>
    <r>
      <rPr>
        <sz val="12"/>
        <rFont val="Aptos"/>
        <family val="2"/>
      </rPr>
      <t>(YES/NO)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</si>
</sst>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mm/dd/yy;@"/>
  </numFmts>
  <fonts count="16" x14ac:knownFonts="1">
    <font>
      <sz val="11"/>
      <color theme="1"/>
      <name val="Aptos Narrow"/>
      <family val="2"/>
      <scheme val="minor"/>
    </font>
    <font>
      <b/>
      <sz val="12"/>
      <color theme="1"/>
      <name val="Aptos"/>
      <family val="2"/>
    </font>
    <font>
      <sz val="12"/>
      <color theme="1"/>
      <name val="Aptos"/>
      <family val="2"/>
    </font>
    <font>
      <b/>
      <sz val="12"/>
      <color rgb="FFFF0000"/>
      <name val="Aptos"/>
      <family val="2"/>
    </font>
    <font>
      <sz val="12"/>
      <color rgb="FFFF0000"/>
      <name val="Aptos"/>
      <family val="2"/>
    </font>
    <font>
      <sz val="12"/>
      <name val="Aptos"/>
      <family val="2"/>
    </font>
    <font>
      <b/>
      <sz val="14"/>
      <color theme="1"/>
      <name val="Aptos"/>
      <family val="2"/>
    </font>
    <font>
      <sz val="11"/>
      <color theme="1"/>
      <name val="Aptos Narrow"/>
      <family val="2"/>
      <scheme val="minor"/>
    </font>
    <font>
      <b/>
      <sz val="12"/>
      <name val="Aptos"/>
      <family val="2"/>
    </font>
    <font>
      <u/>
      <sz val="11"/>
      <color theme="10"/>
      <name val="Aptos Narrow"/>
      <family val="2"/>
      <scheme val="minor"/>
    </font>
    <font>
      <u/>
      <sz val="12"/>
      <color theme="1"/>
      <name val="Aptos"/>
      <family val="2"/>
    </font>
    <font>
      <u/>
      <sz val="11"/>
      <color theme="1"/>
      <name val="Aptos"/>
      <family val="2"/>
    </font>
    <font>
      <sz val="11"/>
      <color theme="1"/>
      <name val="Aptos"/>
      <family val="2"/>
    </font>
    <font>
      <b/>
      <u/>
      <sz val="12"/>
      <color theme="10"/>
      <name val="Aptos Narrow"/>
      <family val="2"/>
      <scheme val="minor"/>
    </font>
    <font>
      <b/>
      <sz val="14"/>
      <name val="Aptos"/>
      <family val="2"/>
    </font>
    <font>
      <b/>
      <sz val="16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11">
    <xf numFmtId="0" fontId="0" fillId="0" borderId="0" xfId="0"/>
    <xf numFmtId="0" fontId="1" fillId="0" borderId="0" xfId="0" applyFont="1"/>
    <xf numFmtId="0" fontId="2" fillId="3" borderId="14" xfId="0" applyFont="1" applyFill="1" applyBorder="1"/>
    <xf numFmtId="0" fontId="2" fillId="3" borderId="3" xfId="0" applyFont="1" applyFill="1" applyBorder="1"/>
    <xf numFmtId="0" fontId="2" fillId="3" borderId="34" xfId="0" applyFont="1" applyFill="1" applyBorder="1"/>
    <xf numFmtId="0" fontId="5" fillId="3" borderId="3" xfId="0" applyFont="1" applyFill="1" applyBorder="1"/>
    <xf numFmtId="40" fontId="2" fillId="4" borderId="27" xfId="0" applyNumberFormat="1" applyFont="1" applyFill="1" applyBorder="1"/>
    <xf numFmtId="40" fontId="2" fillId="4" borderId="28" xfId="0" applyNumberFormat="1" applyFont="1" applyFill="1" applyBorder="1"/>
    <xf numFmtId="40" fontId="2" fillId="4" borderId="17" xfId="0" applyNumberFormat="1" applyFont="1" applyFill="1" applyBorder="1"/>
    <xf numFmtId="40" fontId="2" fillId="4" borderId="18" xfId="0" applyNumberFormat="1" applyFont="1" applyFill="1" applyBorder="1"/>
    <xf numFmtId="40" fontId="2" fillId="4" borderId="30" xfId="0" applyNumberFormat="1" applyFont="1" applyFill="1" applyBorder="1"/>
    <xf numFmtId="40" fontId="2" fillId="4" borderId="31" xfId="0" applyNumberFormat="1" applyFont="1" applyFill="1" applyBorder="1"/>
    <xf numFmtId="0" fontId="2" fillId="0" borderId="0" xfId="0" applyFont="1"/>
    <xf numFmtId="0" fontId="5" fillId="0" borderId="0" xfId="0" applyFont="1"/>
    <xf numFmtId="0" fontId="9" fillId="0" borderId="0" xfId="2" applyFill="1" applyProtection="1"/>
    <xf numFmtId="0" fontId="2" fillId="0" borderId="29" xfId="0" applyFont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42" xfId="0" applyFont="1" applyFill="1" applyBorder="1" applyAlignment="1">
      <alignment horizontal="left" vertical="center" wrapText="1"/>
    </xf>
    <xf numFmtId="164" fontId="2" fillId="3" borderId="43" xfId="0" applyNumberFormat="1" applyFont="1" applyFill="1" applyBorder="1" applyAlignment="1" applyProtection="1">
      <alignment horizontal="center"/>
      <protection locked="0"/>
    </xf>
    <xf numFmtId="0" fontId="10" fillId="3" borderId="31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/>
    </xf>
    <xf numFmtId="0" fontId="10" fillId="3" borderId="38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/>
    </xf>
    <xf numFmtId="164" fontId="2" fillId="3" borderId="45" xfId="0" applyNumberFormat="1" applyFont="1" applyFill="1" applyBorder="1" applyAlignment="1" applyProtection="1">
      <alignment horizontal="center"/>
      <protection locked="0"/>
    </xf>
    <xf numFmtId="0" fontId="2" fillId="3" borderId="11" xfId="0" applyFont="1" applyFill="1" applyBorder="1"/>
    <xf numFmtId="0" fontId="2" fillId="3" borderId="3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 wrapText="1"/>
    </xf>
    <xf numFmtId="0" fontId="1" fillId="4" borderId="0" xfId="0" applyFont="1" applyFill="1"/>
    <xf numFmtId="0" fontId="2" fillId="4" borderId="0" xfId="0" applyFont="1" applyFill="1"/>
    <xf numFmtId="0" fontId="1" fillId="4" borderId="26" xfId="0" applyFont="1" applyFill="1" applyBorder="1"/>
    <xf numFmtId="0" fontId="1" fillId="4" borderId="25" xfId="0" applyFont="1" applyFill="1" applyBorder="1"/>
    <xf numFmtId="0" fontId="2" fillId="4" borderId="25" xfId="0" applyFont="1" applyFill="1" applyBorder="1"/>
    <xf numFmtId="0" fontId="1" fillId="0" borderId="0" xfId="0" applyFont="1" applyAlignment="1">
      <alignment horizontal="right"/>
    </xf>
    <xf numFmtId="0" fontId="1" fillId="4" borderId="12" xfId="0" applyFont="1" applyFill="1" applyBorder="1"/>
    <xf numFmtId="0" fontId="1" fillId="4" borderId="21" xfId="0" applyFont="1" applyFill="1" applyBorder="1"/>
    <xf numFmtId="0" fontId="1" fillId="4" borderId="36" xfId="0" applyFont="1" applyFill="1" applyBorder="1"/>
    <xf numFmtId="0" fontId="1" fillId="4" borderId="22" xfId="0" applyFont="1" applyFill="1" applyBorder="1" applyAlignment="1" applyProtection="1">
      <alignment horizontal="center"/>
      <protection locked="0"/>
    </xf>
    <xf numFmtId="0" fontId="2" fillId="4" borderId="26" xfId="0" applyFont="1" applyFill="1" applyBorder="1"/>
    <xf numFmtId="0" fontId="8" fillId="0" borderId="0" xfId="0" applyFont="1"/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0" fontId="2" fillId="3" borderId="39" xfId="0" applyFont="1" applyFill="1" applyBorder="1" applyAlignment="1" applyProtection="1">
      <alignment horizontal="center"/>
      <protection locked="0"/>
    </xf>
    <xf numFmtId="0" fontId="2" fillId="3" borderId="16" xfId="0" applyFont="1" applyFill="1" applyBorder="1" applyAlignment="1" applyProtection="1">
      <alignment horizontal="center"/>
      <protection locked="0"/>
    </xf>
    <xf numFmtId="0" fontId="1" fillId="4" borderId="48" xfId="0" applyFont="1" applyFill="1" applyBorder="1"/>
    <xf numFmtId="0" fontId="1" fillId="4" borderId="13" xfId="0" applyFont="1" applyFill="1" applyBorder="1" applyAlignment="1" applyProtection="1">
      <alignment horizontal="center"/>
      <protection locked="0"/>
    </xf>
    <xf numFmtId="0" fontId="3" fillId="4" borderId="21" xfId="0" applyFont="1" applyFill="1" applyBorder="1"/>
    <xf numFmtId="7" fontId="3" fillId="4" borderId="22" xfId="1" applyNumberFormat="1" applyFont="1" applyFill="1" applyBorder="1" applyAlignment="1" applyProtection="1">
      <alignment horizontal="center"/>
      <protection locked="0"/>
    </xf>
    <xf numFmtId="40" fontId="2" fillId="4" borderId="16" xfId="0" applyNumberFormat="1" applyFont="1" applyFill="1" applyBorder="1"/>
    <xf numFmtId="0" fontId="4" fillId="0" borderId="0" xfId="0" applyFont="1"/>
    <xf numFmtId="0" fontId="12" fillId="0" borderId="0" xfId="0" applyFont="1"/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3" fillId="0" borderId="0" xfId="2" applyFont="1" applyFill="1" applyProtection="1">
      <protection locked="0"/>
    </xf>
    <xf numFmtId="40" fontId="1" fillId="4" borderId="32" xfId="0" applyNumberFormat="1" applyFont="1" applyFill="1" applyBorder="1"/>
    <xf numFmtId="40" fontId="1" fillId="4" borderId="33" xfId="0" applyNumberFormat="1" applyFont="1" applyFill="1" applyBorder="1"/>
    <xf numFmtId="0" fontId="6" fillId="4" borderId="7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3" fontId="2" fillId="3" borderId="30" xfId="0" applyNumberFormat="1" applyFont="1" applyFill="1" applyBorder="1" applyAlignment="1" applyProtection="1">
      <alignment horizontal="right" vertical="center"/>
      <protection locked="0"/>
    </xf>
    <xf numFmtId="3" fontId="2" fillId="3" borderId="31" xfId="0" applyNumberFormat="1" applyFont="1" applyFill="1" applyBorder="1" applyAlignment="1" applyProtection="1">
      <alignment horizontal="right" vertical="center"/>
      <protection locked="0"/>
    </xf>
    <xf numFmtId="0" fontId="2" fillId="3" borderId="3" xfId="0" applyFont="1" applyFill="1" applyBorder="1" applyAlignment="1">
      <alignment horizontal="left" vertical="center" wrapText="1"/>
    </xf>
    <xf numFmtId="0" fontId="2" fillId="3" borderId="42" xfId="0" applyFont="1" applyFill="1" applyBorder="1" applyAlignment="1">
      <alignment horizontal="left" vertical="center" wrapText="1"/>
    </xf>
    <xf numFmtId="4" fontId="2" fillId="0" borderId="12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2" fillId="3" borderId="15" xfId="0" applyNumberFormat="1" applyFont="1" applyFill="1" applyBorder="1" applyAlignment="1" applyProtection="1">
      <alignment horizontal="right" vertical="center"/>
      <protection locked="0"/>
    </xf>
    <xf numFmtId="4" fontId="2" fillId="3" borderId="16" xfId="0" applyNumberFormat="1" applyFont="1" applyFill="1" applyBorder="1" applyAlignment="1" applyProtection="1">
      <alignment horizontal="right" vertical="center"/>
      <protection locked="0"/>
    </xf>
    <xf numFmtId="4" fontId="2" fillId="3" borderId="17" xfId="0" applyNumberFormat="1" applyFont="1" applyFill="1" applyBorder="1" applyAlignment="1" applyProtection="1">
      <alignment horizontal="right" vertical="center"/>
      <protection locked="0"/>
    </xf>
    <xf numFmtId="4" fontId="2" fillId="3" borderId="18" xfId="0" applyNumberFormat="1" applyFont="1" applyFill="1" applyBorder="1" applyAlignment="1" applyProtection="1">
      <alignment horizontal="right" vertical="center"/>
      <protection locked="0"/>
    </xf>
    <xf numFmtId="164" fontId="2" fillId="3" borderId="12" xfId="0" applyNumberFormat="1" applyFont="1" applyFill="1" applyBorder="1" applyAlignment="1" applyProtection="1">
      <alignment horizontal="center"/>
      <protection locked="0"/>
    </xf>
    <xf numFmtId="164" fontId="2" fillId="3" borderId="13" xfId="0" applyNumberFormat="1" applyFont="1" applyFill="1" applyBorder="1" applyAlignment="1" applyProtection="1">
      <alignment horizontal="center"/>
      <protection locked="0"/>
    </xf>
    <xf numFmtId="4" fontId="2" fillId="3" borderId="21" xfId="0" applyNumberFormat="1" applyFont="1" applyFill="1" applyBorder="1" applyAlignment="1" applyProtection="1">
      <alignment horizontal="right" vertical="center"/>
      <protection locked="0"/>
    </xf>
    <xf numFmtId="4" fontId="2" fillId="3" borderId="22" xfId="0" applyNumberFormat="1" applyFont="1" applyFill="1" applyBorder="1" applyAlignment="1" applyProtection="1">
      <alignment horizontal="right" vertical="center"/>
      <protection locked="0"/>
    </xf>
    <xf numFmtId="4" fontId="2" fillId="3" borderId="47" xfId="0" applyNumberFormat="1" applyFont="1" applyFill="1" applyBorder="1" applyAlignment="1" applyProtection="1">
      <alignment horizontal="left" vertical="center" wrapText="1"/>
      <protection locked="0"/>
    </xf>
    <xf numFmtId="4" fontId="2" fillId="3" borderId="46" xfId="0" applyNumberFormat="1" applyFont="1" applyFill="1" applyBorder="1" applyAlignment="1" applyProtection="1">
      <alignment horizontal="left" vertical="center" wrapText="1"/>
      <protection locked="0"/>
    </xf>
    <xf numFmtId="4" fontId="2" fillId="3" borderId="9" xfId="0" applyNumberFormat="1" applyFont="1" applyFill="1" applyBorder="1" applyAlignment="1" applyProtection="1">
      <alignment horizontal="left" vertical="center" wrapText="1"/>
      <protection locked="0"/>
    </xf>
    <xf numFmtId="4" fontId="2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3" borderId="46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4" fontId="2" fillId="3" borderId="19" xfId="0" applyNumberFormat="1" applyFont="1" applyFill="1" applyBorder="1" applyAlignment="1" applyProtection="1">
      <alignment horizontal="right" vertical="center"/>
      <protection locked="0"/>
    </xf>
    <xf numFmtId="4" fontId="2" fillId="3" borderId="20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center"/>
    </xf>
    <xf numFmtId="164" fontId="15" fillId="2" borderId="5" xfId="0" applyNumberFormat="1" applyFont="1" applyFill="1" applyBorder="1" applyAlignment="1">
      <alignment horizontal="center" vertical="center"/>
    </xf>
    <xf numFmtId="164" fontId="15" fillId="2" borderId="40" xfId="0" applyNumberFormat="1" applyFont="1" applyFill="1" applyBorder="1" applyAlignment="1">
      <alignment horizontal="center" vertical="center"/>
    </xf>
    <xf numFmtId="164" fontId="15" fillId="2" borderId="9" xfId="0" applyNumberFormat="1" applyFont="1" applyFill="1" applyBorder="1" applyAlignment="1">
      <alignment horizontal="center" vertical="center"/>
    </xf>
    <xf numFmtId="164" fontId="15" fillId="2" borderId="41" xfId="0" applyNumberFormat="1" applyFont="1" applyFill="1" applyBorder="1" applyAlignment="1">
      <alignment horizontal="center" vertical="center"/>
    </xf>
    <xf numFmtId="14" fontId="15" fillId="2" borderId="6" xfId="0" applyNumberFormat="1" applyFont="1" applyFill="1" applyBorder="1" applyAlignment="1">
      <alignment horizontal="center" vertical="center"/>
    </xf>
    <xf numFmtId="14" fontId="15" fillId="2" borderId="10" xfId="0" applyNumberFormat="1" applyFont="1" applyFill="1" applyBorder="1" applyAlignment="1">
      <alignment horizontal="center" vertical="center"/>
    </xf>
    <xf numFmtId="0" fontId="2" fillId="3" borderId="35" xfId="0" applyFont="1" applyFill="1" applyBorder="1" applyAlignment="1" applyProtection="1">
      <alignment horizontal="center" vertical="center" wrapText="1"/>
      <protection locked="0"/>
    </xf>
    <xf numFmtId="0" fontId="2" fillId="3" borderId="18" xfId="0" applyFont="1" applyFill="1" applyBorder="1" applyAlignment="1" applyProtection="1">
      <alignment horizontal="center" vertical="center" wrapText="1"/>
      <protection locked="0"/>
    </xf>
    <xf numFmtId="164" fontId="2" fillId="3" borderId="23" xfId="0" applyNumberFormat="1" applyFont="1" applyFill="1" applyBorder="1" applyAlignment="1" applyProtection="1">
      <alignment horizontal="center"/>
      <protection locked="0"/>
    </xf>
    <xf numFmtId="164" fontId="2" fillId="3" borderId="24" xfId="0" applyNumberFormat="1" applyFont="1" applyFill="1" applyBorder="1" applyAlignment="1" applyProtection="1">
      <alignment horizontal="center"/>
      <protection locked="0"/>
    </xf>
    <xf numFmtId="0" fontId="2" fillId="4" borderId="47" xfId="0" applyFont="1" applyFill="1" applyBorder="1" applyAlignment="1" applyProtection="1">
      <alignment horizontal="left" vertical="top" wrapText="1"/>
      <protection locked="0"/>
    </xf>
    <xf numFmtId="0" fontId="2" fillId="4" borderId="37" xfId="0" applyFont="1" applyFill="1" applyBorder="1" applyAlignment="1" applyProtection="1">
      <alignment horizontal="left" vertical="top" wrapText="1"/>
      <protection locked="0"/>
    </xf>
    <xf numFmtId="0" fontId="2" fillId="4" borderId="46" xfId="0" applyFont="1" applyFill="1" applyBorder="1" applyAlignment="1" applyProtection="1">
      <alignment horizontal="left" vertical="top" wrapText="1"/>
      <protection locked="0"/>
    </xf>
    <xf numFmtId="0" fontId="2" fillId="4" borderId="25" xfId="0" applyFont="1" applyFill="1" applyBorder="1" applyAlignment="1" applyProtection="1">
      <alignment horizontal="left" vertical="top" wrapText="1"/>
      <protection locked="0"/>
    </xf>
    <xf numFmtId="0" fontId="2" fillId="4" borderId="0" xfId="0" applyFont="1" applyFill="1" applyAlignment="1" applyProtection="1">
      <alignment horizontal="left" vertical="top" wrapText="1"/>
      <protection locked="0"/>
    </xf>
    <xf numFmtId="0" fontId="2" fillId="4" borderId="26" xfId="0" applyFont="1" applyFill="1" applyBorder="1" applyAlignment="1" applyProtection="1">
      <alignment horizontal="left" vertical="top" wrapText="1"/>
      <protection locked="0"/>
    </xf>
    <xf numFmtId="0" fontId="2" fillId="4" borderId="9" xfId="0" applyFont="1" applyFill="1" applyBorder="1" applyAlignment="1" applyProtection="1">
      <alignment horizontal="left" vertical="top" wrapText="1"/>
      <protection locked="0"/>
    </xf>
    <xf numFmtId="0" fontId="2" fillId="4" borderId="41" xfId="0" applyFont="1" applyFill="1" applyBorder="1" applyAlignment="1" applyProtection="1">
      <alignment horizontal="left" vertical="top" wrapText="1"/>
      <protection locked="0"/>
    </xf>
    <xf numFmtId="0" fontId="2" fillId="4" borderId="10" xfId="0" applyFont="1" applyFill="1" applyBorder="1" applyAlignment="1" applyProtection="1">
      <alignment horizontal="left" vertical="top" wrapText="1"/>
      <protection locked="0"/>
    </xf>
    <xf numFmtId="0" fontId="2" fillId="3" borderId="44" xfId="0" applyFont="1" applyFill="1" applyBorder="1" applyAlignment="1" applyProtection="1">
      <alignment horizontal="center"/>
      <protection locked="0"/>
    </xf>
    <xf numFmtId="0" fontId="2" fillId="3" borderId="28" xfId="0" applyFont="1" applyFill="1" applyBorder="1" applyAlignment="1" applyProtection="1">
      <alignment horizontal="center"/>
      <protection locked="0"/>
    </xf>
    <xf numFmtId="0" fontId="5" fillId="3" borderId="35" xfId="0" applyFont="1" applyFill="1" applyBorder="1" applyAlignment="1" applyProtection="1">
      <alignment horizontal="center"/>
      <protection locked="0"/>
    </xf>
    <xf numFmtId="0" fontId="5" fillId="3" borderId="18" xfId="0" applyFont="1" applyFill="1" applyBorder="1" applyAlignment="1" applyProtection="1">
      <alignment horizontal="center"/>
      <protection locked="0"/>
    </xf>
    <xf numFmtId="0" fontId="2" fillId="3" borderId="35" xfId="0" applyFont="1" applyFill="1" applyBorder="1" applyAlignment="1" applyProtection="1">
      <alignment horizontal="left" vertical="top" wrapText="1"/>
      <protection locked="0"/>
    </xf>
    <xf numFmtId="0" fontId="2" fillId="3" borderId="18" xfId="0" applyFont="1" applyFill="1" applyBorder="1" applyAlignment="1" applyProtection="1">
      <alignment horizontal="left" vertical="top" wrapText="1"/>
      <protection locked="0"/>
    </xf>
    <xf numFmtId="0" fontId="2" fillId="3" borderId="35" xfId="0" applyFont="1" applyFill="1" applyBorder="1" applyAlignment="1" applyProtection="1">
      <alignment horizontal="center"/>
      <protection locked="0"/>
    </xf>
    <xf numFmtId="0" fontId="2" fillId="3" borderId="18" xfId="0" applyFont="1" applyFill="1" applyBorder="1" applyAlignment="1" applyProtection="1">
      <alignment horizontal="center"/>
      <protection locked="0"/>
    </xf>
    <xf numFmtId="0" fontId="2" fillId="3" borderId="3" xfId="0" applyFont="1" applyFill="1" applyBorder="1" applyAlignment="1">
      <alignment horizontal="left" vertical="center"/>
    </xf>
  </cellXfs>
  <cellStyles count="3">
    <cellStyle name="Currency" xfId="1" builtinId="4"/>
    <cellStyle name="Hyperlink" xfId="2" builtinId="8"/>
    <cellStyle name="Normal" xfId="0" builtinId="0"/>
  </cellStyles>
  <dxfs count="1"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OCACCOUNTING@NVCOURTS.NV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17844-8E83-481E-907A-D84F17E50D48}">
  <dimension ref="A1:G51"/>
  <sheetViews>
    <sheetView tabSelected="1" workbookViewId="0">
      <selection activeCell="E13" sqref="E13:G19"/>
    </sheetView>
  </sheetViews>
  <sheetFormatPr defaultColWidth="9.1796875" defaultRowHeight="16" x14ac:dyDescent="0.4"/>
  <cols>
    <col min="1" max="1" width="74.54296875" style="12" customWidth="1"/>
    <col min="2" max="2" width="27.1796875" style="12" bestFit="1" customWidth="1"/>
    <col min="3" max="3" width="20.7265625" style="12" customWidth="1"/>
    <col min="4" max="4" width="2.7265625" style="12" customWidth="1"/>
    <col min="5" max="5" width="16.26953125" style="12" customWidth="1"/>
    <col min="6" max="6" width="21.81640625" style="12" customWidth="1"/>
    <col min="7" max="7" width="19" style="12" customWidth="1"/>
    <col min="8" max="16384" width="9.1796875" style="12"/>
  </cols>
  <sheetData>
    <row r="1" spans="1:7" ht="18.5" x14ac:dyDescent="0.45">
      <c r="A1" s="82" t="s">
        <v>51</v>
      </c>
      <c r="B1" s="82"/>
      <c r="C1" s="82"/>
      <c r="D1" s="1"/>
      <c r="G1" s="32" t="s">
        <v>25</v>
      </c>
    </row>
    <row r="2" spans="1:7" ht="16.5" thickBot="1" x14ac:dyDescent="0.45">
      <c r="A2" s="38" t="s">
        <v>50</v>
      </c>
      <c r="B2" s="52" t="s">
        <v>28</v>
      </c>
      <c r="C2" s="38"/>
      <c r="D2" s="38"/>
      <c r="E2" s="38"/>
    </row>
    <row r="3" spans="1:7" x14ac:dyDescent="0.4">
      <c r="A3" s="48" t="s">
        <v>48</v>
      </c>
      <c r="B3" s="13"/>
      <c r="C3" s="13"/>
      <c r="D3" s="14"/>
      <c r="E3" s="83" t="s">
        <v>0</v>
      </c>
      <c r="F3" s="84"/>
      <c r="G3" s="87" t="str" cm="1">
        <f t="array" ref="G3">_xlfn.IFS(AND(ISBLANK(C18),ISBLANK(B21)),"",C18&gt;=B21,(C18+30),B21&gt;=C18,(B21+30))</f>
        <v/>
      </c>
    </row>
    <row r="4" spans="1:7" ht="16.5" thickBot="1" x14ac:dyDescent="0.45">
      <c r="A4" s="48" t="s">
        <v>49</v>
      </c>
      <c r="E4" s="85"/>
      <c r="F4" s="86"/>
      <c r="G4" s="88"/>
    </row>
    <row r="5" spans="1:7" ht="16.5" thickBot="1" x14ac:dyDescent="0.45">
      <c r="A5" s="48"/>
    </row>
    <row r="6" spans="1:7" x14ac:dyDescent="0.4">
      <c r="A6" s="24" t="s">
        <v>32</v>
      </c>
      <c r="B6" s="102"/>
      <c r="C6" s="103"/>
      <c r="E6" s="33" t="s">
        <v>30</v>
      </c>
      <c r="F6" s="43"/>
      <c r="G6" s="44"/>
    </row>
    <row r="7" spans="1:7" x14ac:dyDescent="0.4">
      <c r="A7" s="3" t="s">
        <v>42</v>
      </c>
      <c r="B7" s="104"/>
      <c r="C7" s="105"/>
      <c r="E7" s="31"/>
      <c r="F7" s="28"/>
      <c r="G7" s="37"/>
    </row>
    <row r="8" spans="1:7" x14ac:dyDescent="0.4">
      <c r="A8" s="3" t="s">
        <v>33</v>
      </c>
      <c r="B8" s="104"/>
      <c r="C8" s="105"/>
      <c r="E8" s="45" t="s">
        <v>31</v>
      </c>
      <c r="F8" s="35"/>
      <c r="G8" s="46"/>
    </row>
    <row r="9" spans="1:7" x14ac:dyDescent="0.4">
      <c r="A9" s="3" t="s">
        <v>34</v>
      </c>
      <c r="B9" s="104"/>
      <c r="C9" s="105"/>
      <c r="E9" s="31"/>
      <c r="F9" s="28"/>
      <c r="G9" s="37"/>
    </row>
    <row r="10" spans="1:7" x14ac:dyDescent="0.4">
      <c r="A10" s="25" t="s">
        <v>45</v>
      </c>
      <c r="B10" s="108"/>
      <c r="C10" s="109"/>
      <c r="E10" s="34" t="s">
        <v>47</v>
      </c>
      <c r="F10" s="35"/>
      <c r="G10" s="36"/>
    </row>
    <row r="11" spans="1:7" x14ac:dyDescent="0.4">
      <c r="A11" s="25" t="s">
        <v>35</v>
      </c>
      <c r="B11" s="108"/>
      <c r="C11" s="109"/>
      <c r="E11" s="31"/>
      <c r="F11" s="28"/>
      <c r="G11" s="37"/>
    </row>
    <row r="12" spans="1:7" x14ac:dyDescent="0.4">
      <c r="A12" s="25" t="s">
        <v>36</v>
      </c>
      <c r="B12" s="108"/>
      <c r="C12" s="109"/>
      <c r="E12" s="30" t="s">
        <v>46</v>
      </c>
      <c r="F12" s="27"/>
      <c r="G12" s="29"/>
    </row>
    <row r="13" spans="1:7" x14ac:dyDescent="0.4">
      <c r="A13" s="25" t="s">
        <v>38</v>
      </c>
      <c r="B13" s="89"/>
      <c r="C13" s="90"/>
      <c r="E13" s="93"/>
      <c r="F13" s="94"/>
      <c r="G13" s="95"/>
    </row>
    <row r="14" spans="1:7" ht="55.5" customHeight="1" x14ac:dyDescent="0.4">
      <c r="A14" s="26" t="s">
        <v>37</v>
      </c>
      <c r="B14" s="106"/>
      <c r="C14" s="107"/>
      <c r="E14" s="96"/>
      <c r="F14" s="97"/>
      <c r="G14" s="98"/>
    </row>
    <row r="15" spans="1:7" x14ac:dyDescent="0.4">
      <c r="A15" s="110" t="s">
        <v>39</v>
      </c>
      <c r="B15" s="21" t="s">
        <v>23</v>
      </c>
      <c r="C15" s="19" t="s">
        <v>24</v>
      </c>
      <c r="E15" s="96"/>
      <c r="F15" s="97"/>
      <c r="G15" s="98"/>
    </row>
    <row r="16" spans="1:7" x14ac:dyDescent="0.4">
      <c r="A16" s="110"/>
      <c r="B16" s="41"/>
      <c r="C16" s="42"/>
      <c r="E16" s="96"/>
      <c r="F16" s="97"/>
      <c r="G16" s="98"/>
    </row>
    <row r="17" spans="1:7" x14ac:dyDescent="0.4">
      <c r="A17" s="62" t="s">
        <v>40</v>
      </c>
      <c r="B17" s="22" t="s">
        <v>1</v>
      </c>
      <c r="C17" s="20" t="s">
        <v>2</v>
      </c>
      <c r="E17" s="96"/>
      <c r="F17" s="97"/>
      <c r="G17" s="98"/>
    </row>
    <row r="18" spans="1:7" ht="16.5" thickBot="1" x14ac:dyDescent="0.45">
      <c r="A18" s="63"/>
      <c r="B18" s="23"/>
      <c r="C18" s="18"/>
      <c r="E18" s="96"/>
      <c r="F18" s="97"/>
      <c r="G18" s="98"/>
    </row>
    <row r="19" spans="1:7" ht="16.5" thickBot="1" x14ac:dyDescent="0.45">
      <c r="A19" s="15"/>
      <c r="B19" s="39"/>
      <c r="C19" s="40"/>
      <c r="D19" s="49"/>
      <c r="E19" s="99"/>
      <c r="F19" s="100"/>
      <c r="G19" s="101"/>
    </row>
    <row r="20" spans="1:7" x14ac:dyDescent="0.4">
      <c r="A20" s="16" t="s">
        <v>43</v>
      </c>
      <c r="B20" s="70"/>
      <c r="C20" s="71"/>
      <c r="E20" s="49"/>
      <c r="F20" s="49"/>
      <c r="G20" s="49"/>
    </row>
    <row r="21" spans="1:7" s="49" customFormat="1" ht="15" customHeight="1" thickBot="1" x14ac:dyDescent="0.45">
      <c r="A21" s="17" t="s">
        <v>41</v>
      </c>
      <c r="B21" s="91"/>
      <c r="C21" s="92"/>
      <c r="D21" s="12"/>
    </row>
    <row r="22" spans="1:7" x14ac:dyDescent="0.4">
      <c r="A22" s="50"/>
      <c r="B22" s="64" t="s">
        <v>3</v>
      </c>
      <c r="C22" s="65"/>
    </row>
    <row r="23" spans="1:7" x14ac:dyDescent="0.4">
      <c r="A23" s="2" t="s">
        <v>29</v>
      </c>
      <c r="B23" s="66"/>
      <c r="C23" s="67"/>
    </row>
    <row r="24" spans="1:7" x14ac:dyDescent="0.4">
      <c r="A24" s="2" t="s">
        <v>44</v>
      </c>
      <c r="B24" s="72"/>
      <c r="C24" s="73"/>
    </row>
    <row r="25" spans="1:7" x14ac:dyDescent="0.4">
      <c r="A25" s="3" t="s">
        <v>4</v>
      </c>
      <c r="B25" s="68"/>
      <c r="C25" s="69"/>
    </row>
    <row r="26" spans="1:7" x14ac:dyDescent="0.4">
      <c r="A26" s="3" t="s">
        <v>5</v>
      </c>
      <c r="B26" s="68"/>
      <c r="C26" s="69"/>
    </row>
    <row r="27" spans="1:7" ht="16.5" thickBot="1" x14ac:dyDescent="0.45">
      <c r="A27" s="4" t="s">
        <v>27</v>
      </c>
      <c r="B27" s="60"/>
      <c r="C27" s="61"/>
    </row>
    <row r="28" spans="1:7" ht="16.5" thickBot="1" x14ac:dyDescent="0.45">
      <c r="A28" s="51"/>
      <c r="B28" s="58" t="s">
        <v>6</v>
      </c>
      <c r="C28" s="59"/>
    </row>
    <row r="29" spans="1:7" x14ac:dyDescent="0.4">
      <c r="A29" s="2" t="s">
        <v>7</v>
      </c>
      <c r="B29" s="80"/>
      <c r="C29" s="81"/>
    </row>
    <row r="30" spans="1:7" x14ac:dyDescent="0.4">
      <c r="A30" s="3" t="s">
        <v>52</v>
      </c>
      <c r="B30" s="80"/>
      <c r="C30" s="81"/>
    </row>
    <row r="31" spans="1:7" x14ac:dyDescent="0.4">
      <c r="A31" s="5" t="s">
        <v>8</v>
      </c>
      <c r="B31" s="72"/>
      <c r="C31" s="73"/>
    </row>
    <row r="32" spans="1:7" x14ac:dyDescent="0.4">
      <c r="A32" s="3" t="s">
        <v>9</v>
      </c>
      <c r="B32" s="72"/>
      <c r="C32" s="73"/>
    </row>
    <row r="33" spans="1:3" x14ac:dyDescent="0.4">
      <c r="A33" s="78" t="s">
        <v>26</v>
      </c>
      <c r="B33" s="74"/>
      <c r="C33" s="75"/>
    </row>
    <row r="34" spans="1:3" ht="16.5" thickBot="1" x14ac:dyDescent="0.45">
      <c r="A34" s="79"/>
      <c r="B34" s="76"/>
      <c r="C34" s="77"/>
    </row>
    <row r="35" spans="1:3" x14ac:dyDescent="0.4">
      <c r="A35" s="55" t="s">
        <v>10</v>
      </c>
      <c r="B35" s="6" t="s">
        <v>11</v>
      </c>
      <c r="C35" s="7">
        <f>IF(C18="",0,IF(B20="YES-FILL IN REGISTRATION COST ONLY",0,(C18-B18+1)*5))</f>
        <v>0</v>
      </c>
    </row>
    <row r="36" spans="1:3" x14ac:dyDescent="0.4">
      <c r="A36" s="56"/>
      <c r="B36" s="8" t="s">
        <v>12</v>
      </c>
      <c r="C36" s="47">
        <f>IF(C18="",0,IF(B20="YES-FILL IN REGISTRATION COST ONLY",0,(C18-B18+1)*63))</f>
        <v>0</v>
      </c>
    </row>
    <row r="37" spans="1:3" x14ac:dyDescent="0.4">
      <c r="A37" s="56"/>
      <c r="B37" s="8" t="s">
        <v>13</v>
      </c>
      <c r="C37" s="9">
        <f>+B25</f>
        <v>0</v>
      </c>
    </row>
    <row r="38" spans="1:3" x14ac:dyDescent="0.4">
      <c r="A38" s="56"/>
      <c r="B38" s="8" t="s">
        <v>14</v>
      </c>
      <c r="C38" s="9">
        <f>IF(AND(B30="YES",B31&lt;&gt;"YES"),C46,C47)</f>
        <v>0</v>
      </c>
    </row>
    <row r="39" spans="1:3" ht="15.75" customHeight="1" x14ac:dyDescent="0.4">
      <c r="A39" s="56"/>
      <c r="B39" s="8" t="s">
        <v>15</v>
      </c>
      <c r="C39" s="9">
        <f>IF(C45&lt;300,C45,300)</f>
        <v>0</v>
      </c>
    </row>
    <row r="40" spans="1:3" ht="15.75" customHeight="1" x14ac:dyDescent="0.4">
      <c r="A40" s="56"/>
      <c r="B40" s="8" t="s">
        <v>16</v>
      </c>
      <c r="C40" s="9">
        <f>IF(B29="YES",(C18-B18+1)*18,0)</f>
        <v>0</v>
      </c>
    </row>
    <row r="41" spans="1:3" ht="15.75" customHeight="1" x14ac:dyDescent="0.4">
      <c r="A41" s="56"/>
      <c r="B41" s="8" t="s">
        <v>17</v>
      </c>
      <c r="C41" s="9">
        <f>B26</f>
        <v>0</v>
      </c>
    </row>
    <row r="42" spans="1:3" ht="15.75" customHeight="1" thickBot="1" x14ac:dyDescent="0.45">
      <c r="A42" s="56"/>
      <c r="B42" s="10" t="s">
        <v>18</v>
      </c>
      <c r="C42" s="11">
        <f>B23</f>
        <v>0</v>
      </c>
    </row>
    <row r="43" spans="1:3" ht="15.75" customHeight="1" thickBot="1" x14ac:dyDescent="0.45">
      <c r="A43" s="57"/>
      <c r="B43" s="53" t="s">
        <v>22</v>
      </c>
      <c r="C43" s="54">
        <f>SUM(C35:C42)</f>
        <v>0</v>
      </c>
    </row>
    <row r="44" spans="1:3" ht="15.75" customHeight="1" x14ac:dyDescent="0.4"/>
    <row r="45" spans="1:3" ht="15.75" hidden="1" customHeight="1" x14ac:dyDescent="0.4">
      <c r="B45" s="12" t="s">
        <v>19</v>
      </c>
      <c r="C45" s="12">
        <f>+B27*0.35</f>
        <v>0</v>
      </c>
    </row>
    <row r="46" spans="1:3" ht="16.5" hidden="1" customHeight="1" x14ac:dyDescent="0.4">
      <c r="B46" s="12" t="s">
        <v>20</v>
      </c>
      <c r="C46" s="12">
        <f>IF(B30="YES",(C18-B18+1)*50,0)</f>
        <v>0</v>
      </c>
    </row>
    <row r="47" spans="1:3" ht="16.5" hidden="1" customHeight="1" x14ac:dyDescent="0.4">
      <c r="B47" s="12" t="s">
        <v>21</v>
      </c>
      <c r="C47" s="12">
        <f>IF(B31="YES",(C18-B18+1)*100,0)</f>
        <v>0</v>
      </c>
    </row>
    <row r="48" spans="1:3" hidden="1" x14ac:dyDescent="0.4"/>
    <row r="49" s="12" customFormat="1" ht="15.75" hidden="1" customHeight="1" x14ac:dyDescent="0.4"/>
    <row r="50" s="12" customFormat="1" ht="15.75" hidden="1" customHeight="1" x14ac:dyDescent="0.4"/>
    <row r="51" s="12" customFormat="1" ht="15.75" hidden="1" customHeight="1" x14ac:dyDescent="0.4"/>
  </sheetData>
  <sheetProtection sheet="1" formatCells="0" formatColumns="0" formatRows="0" selectLockedCells="1"/>
  <mergeCells count="31">
    <mergeCell ref="A1:C1"/>
    <mergeCell ref="E3:F4"/>
    <mergeCell ref="G3:G4"/>
    <mergeCell ref="B13:C13"/>
    <mergeCell ref="B21:C21"/>
    <mergeCell ref="E13:G19"/>
    <mergeCell ref="B6:C6"/>
    <mergeCell ref="B7:C7"/>
    <mergeCell ref="B14:C14"/>
    <mergeCell ref="B10:C10"/>
    <mergeCell ref="B9:C9"/>
    <mergeCell ref="B11:C11"/>
    <mergeCell ref="B12:C12"/>
    <mergeCell ref="B8:C8"/>
    <mergeCell ref="A15:A16"/>
    <mergeCell ref="A35:A43"/>
    <mergeCell ref="B28:C28"/>
    <mergeCell ref="B27:C27"/>
    <mergeCell ref="A17:A18"/>
    <mergeCell ref="B22:C22"/>
    <mergeCell ref="B23:C23"/>
    <mergeCell ref="B26:C26"/>
    <mergeCell ref="B25:C25"/>
    <mergeCell ref="B20:C20"/>
    <mergeCell ref="B24:C24"/>
    <mergeCell ref="B33:C34"/>
    <mergeCell ref="A33:A34"/>
    <mergeCell ref="B30:C30"/>
    <mergeCell ref="B29:C29"/>
    <mergeCell ref="B32:C32"/>
    <mergeCell ref="B31:C31"/>
  </mergeCells>
  <conditionalFormatting sqref="E10:G10">
    <cfRule type="expression" dxfId="0" priority="1">
      <formula>$B$31="YES"</formula>
    </cfRule>
  </conditionalFormatting>
  <dataValidations count="10">
    <dataValidation type="whole" operator="greaterThan" allowBlank="1" showInputMessage="1" showErrorMessage="1" errorTitle="Numbers only" error="Only whole numbers can be entered for an estimate of cost. Maximum # of miles allowed is 1,000" sqref="B27:C27" xr:uid="{ED31A1D7-FC60-4911-BB42-B2360EE65F9F}">
      <formula1>0</formula1>
    </dataValidation>
    <dataValidation type="decimal" showInputMessage="1" showErrorMessage="1" errorTitle="Numbers only" error="Only numbers can be entered for an estimate of cost. Maximum amount allowed is $3,500" sqref="B26:C26" xr:uid="{8C3A65C8-2C41-46B3-9387-987866BC41A2}">
      <formula1>0</formula1>
      <formula2>3500</formula2>
    </dataValidation>
    <dataValidation type="decimal" showInputMessage="1" showErrorMessage="1" errorTitle="Numbers only" error="Only numbers can be entered for an estimate of cost. Maximum amount allowed is $2,500" sqref="B25:C25" xr:uid="{C0830D04-BF84-475D-BB7D-3D67B7895196}">
      <formula1>0</formula1>
      <formula2>2500</formula2>
    </dataValidation>
    <dataValidation type="decimal" allowBlank="1" showInputMessage="1" showErrorMessage="1" errorTitle="Numbers only" error="Only numbers can be entered for an estimate of cost" sqref="B23:C23" xr:uid="{18CE998C-8A48-4F7F-A788-84E8629C5C0F}">
      <formula1>0</formula1>
      <formula2>15000</formula2>
    </dataValidation>
    <dataValidation type="list" allowBlank="1" showInputMessage="1" showErrorMessage="1" sqref="B29:C31" xr:uid="{A5FB7B3B-C97B-4DEA-8147-EC37EC9E2264}">
      <formula1>"YES,NO"</formula1>
    </dataValidation>
    <dataValidation type="list" allowBlank="1" showInputMessage="1" showErrorMessage="1" sqref="B32:C32" xr:uid="{03C30721-1D8D-4241-B0D9-6D55408545FD}">
      <formula1>"--,4 OR MORE TRAVELERS, 3 OR MORE TRAVELERS 4+ DAYS OF TRAVEL,INCLEMENT WEATHER PREDICTED,TRANSPORTING GOODS/SUPPLIES,OTHER (EXPLAIN BELOW)"</formula1>
    </dataValidation>
    <dataValidation type="list" allowBlank="1" showInputMessage="1" showErrorMessage="1" error="Please select one of the options listed" sqref="B7:C7" xr:uid="{68FF15EF-B691-4BE1-A43B-BE2B6893C36D}">
      <formula1>"District Judge,Limited Jurisdiction Judge,Senior Judge,Court Administrator,Asst. Court Administrator,Court Staff,Other"</formula1>
    </dataValidation>
    <dataValidation type="list" allowBlank="1" showInputMessage="1" showErrorMessage="1" sqref="B10:C10" xr:uid="{3C21645A-662D-44F5-B7B3-4F3D7DC330C8}">
      <formula1>"Required Education, Elective Education, Board/Committee Member,Faculty/Presenter"</formula1>
    </dataValidation>
    <dataValidation type="list" allowBlank="1" showInputMessage="1" showErrorMessage="1" sqref="B24:C24" xr:uid="{B63AFA20-0DEA-414A-9BDB-6B33D508AB9D}">
      <formula1>"YES APPLICATION TO BE SUBMITTED,YES APPLICATION SUBMITTED,NO,UNKNOWN"</formula1>
    </dataValidation>
    <dataValidation type="list" allowBlank="1" showInputMessage="1" showErrorMessage="1" sqref="B20:C20" xr:uid="{0DEED04B-62A1-4C5B-9998-1A13FA456DC2}">
      <formula1>"YES-FILL IN REGISTRATION COST ONLY,NO-FILL IN ALL ANTICIPATED COSTS BELOW"</formula1>
    </dataValidation>
  </dataValidations>
  <hyperlinks>
    <hyperlink ref="B2" r:id="rId1" xr:uid="{D984E352-7417-4FBD-9679-F0E37B98A091}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2DAC0912B37342B397569E501DBADC" ma:contentTypeVersion="14" ma:contentTypeDescription="Create a new document." ma:contentTypeScope="" ma:versionID="a984190133ab79d868a9b7c9c8beaec3">
  <xsd:schema xmlns:xsd="http://www.w3.org/2001/XMLSchema" xmlns:xs="http://www.w3.org/2001/XMLSchema" xmlns:p="http://schemas.microsoft.com/office/2006/metadata/properties" xmlns:ns2="ef59e933-3a5b-470d-8279-f066b3e21ae7" xmlns:ns3="908cde92-9751-42ef-bce4-3ab56fc8b31e" targetNamespace="http://schemas.microsoft.com/office/2006/metadata/properties" ma:root="true" ma:fieldsID="67f6d6c48879cdcc193fb2572be4c19e" ns2:_="" ns3:_="">
    <xsd:import namespace="ef59e933-3a5b-470d-8279-f066b3e21ae7"/>
    <xsd:import namespace="908cde92-9751-42ef-bce4-3ab56fc8b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59e933-3a5b-470d-8279-f066b3e21a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6b8fc8ac-e5cc-4427-932e-00045ebec1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cde92-9751-42ef-bce4-3ab56fc8b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2cf924e-3c1d-4f75-8f86-d52943718742}" ma:internalName="TaxCatchAll" ma:showField="CatchAllData" ma:web="908cde92-9751-42ef-bce4-3ab56fc8b3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8cde92-9751-42ef-bce4-3ab56fc8b31e" xsi:nil="true"/>
    <lcf76f155ced4ddcb4097134ff3c332f xmlns="ef59e933-3a5b-470d-8279-f066b3e21ae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02D0159-7232-4A7E-AEC1-6884606079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D3753B-6662-4D12-84F8-362A3066D1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59e933-3a5b-470d-8279-f066b3e21ae7"/>
    <ds:schemaRef ds:uri="908cde92-9751-42ef-bce4-3ab56fc8b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13A829-146A-49B2-9A0C-2E499A9D2F35}">
  <ds:schemaRefs>
    <ds:schemaRef ds:uri="http://schemas.microsoft.com/office/2006/metadata/properties"/>
    <ds:schemaRef ds:uri="http://schemas.microsoft.com/office/infopath/2007/PartnerControls"/>
    <ds:schemaRef ds:uri="908cde92-9751-42ef-bce4-3ab56fc8b31e"/>
    <ds:schemaRef ds:uri="ef59e933-3a5b-470d-8279-f066b3e21ae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PREAUTHORIZATION FOR TRAVEL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Vanzura, Casandra</dc:creator>
  <cp:lastModifiedBy>Vanzura, Casandra</cp:lastModifiedBy>
  <dcterms:created xsi:type="dcterms:W3CDTF">2025-11-07T16:04:08Z</dcterms:created>
  <dcterms:modified xsi:type="dcterms:W3CDTF">2025-12-12T21:22:11Z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0x010100572DAC0912B37342B397569E501DBADC</vt:lpwstr>
  </property>
  <property fmtid="{D5CDD505-2E9C-101B-9397-08002B2CF9AE}" pid="3" name="MediaServiceImageTags">
    <vt:lpwstr/>
  </property>
</Properties>
</file>